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Csv\- 2024\Programmazione triennale\Verso la fine\"/>
    </mc:Choice>
  </mc:AlternateContent>
  <xr:revisionPtr revIDLastSave="0" documentId="13_ncr:1_{84962C39-202B-4B57-8172-35C761A57B7B}" xr6:coauthVersionLast="47" xr6:coauthVersionMax="47" xr10:uidLastSave="{00000000-0000-0000-0000-000000000000}"/>
  <bookViews>
    <workbookView xWindow="-108" yWindow="-108" windowWidth="23256" windowHeight="12456" xr2:uid="{79847821-CDC6-4644-A92A-1C6B10759218}"/>
  </bookViews>
  <sheets>
    <sheet name="resoconto residui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E46" i="2"/>
  <c r="E45" i="2"/>
  <c r="F44" i="2"/>
  <c r="E44" i="2"/>
  <c r="D44" i="2"/>
  <c r="C44" i="2"/>
  <c r="E41" i="2"/>
  <c r="E36" i="2" s="1"/>
  <c r="E1" i="2" s="1"/>
  <c r="E40" i="2"/>
  <c r="F36" i="2"/>
  <c r="D36" i="2"/>
  <c r="C36" i="2"/>
  <c r="F27" i="2"/>
  <c r="E27" i="2"/>
  <c r="D27" i="2"/>
  <c r="C27" i="2"/>
  <c r="F22" i="2"/>
  <c r="E22" i="2"/>
  <c r="D22" i="2"/>
  <c r="C22" i="2"/>
  <c r="F16" i="2"/>
  <c r="E16" i="2"/>
  <c r="D16" i="2"/>
  <c r="C16" i="2"/>
  <c r="F4" i="2"/>
  <c r="E4" i="2"/>
  <c r="D4" i="2"/>
  <c r="C4" i="2"/>
  <c r="F1" i="2"/>
  <c r="D1" i="2"/>
  <c r="C1" i="2"/>
</calcChain>
</file>

<file path=xl/sharedStrings.xml><?xml version="1.0" encoding="utf-8"?>
<sst xmlns="http://schemas.openxmlformats.org/spreadsheetml/2006/main" count="53" uniqueCount="48">
  <si>
    <t>TOTALE</t>
  </si>
  <si>
    <t>note</t>
  </si>
  <si>
    <t>Descrizione</t>
  </si>
  <si>
    <t>Programmato 2021/2022/2023/2024</t>
  </si>
  <si>
    <t>Note</t>
  </si>
  <si>
    <t>Animazione e Promozione del Volontariato</t>
  </si>
  <si>
    <t>Corpi di solidarietà di pace</t>
  </si>
  <si>
    <t>L'attività è stata avviata, ma la partecipazione è stata bassa si prevede la chiusura con il 2024</t>
  </si>
  <si>
    <t>Campi di volontariato</t>
  </si>
  <si>
    <t>Percorsi di rete</t>
  </si>
  <si>
    <t>L'attività si concluderà con l'incontro a Salerno dei direttori di CSVnet ad ottobre si prevede un residuo di spesa</t>
  </si>
  <si>
    <t>Giovani Attivi</t>
  </si>
  <si>
    <t>MAN 2023</t>
  </si>
  <si>
    <t xml:space="preserve">Laboratori di cittadinanza </t>
  </si>
  <si>
    <t>Giovani Attivi (campi di volontariato - People raising - giovani e scuola - compartecipazione a progetti)</t>
  </si>
  <si>
    <t>Laboratori di cittadinanza</t>
  </si>
  <si>
    <t>MAN 2024</t>
  </si>
  <si>
    <t>Festa del Volontariato per il ventennale</t>
  </si>
  <si>
    <t>Formazione</t>
  </si>
  <si>
    <t xml:space="preserve">UNIVOL </t>
  </si>
  <si>
    <t xml:space="preserve">FAQ </t>
  </si>
  <si>
    <t>FAQ</t>
  </si>
  <si>
    <t>Consulenza ed assistenza</t>
  </si>
  <si>
    <t>Consulenza specifica</t>
  </si>
  <si>
    <t>Informazione e Comunicazione</t>
  </si>
  <si>
    <t>Appunti di viaggio</t>
  </si>
  <si>
    <t>L'attività prevedeva il ricorso ad altri 5 video non realizzati ancora.</t>
  </si>
  <si>
    <t>Guida ai servizi</t>
  </si>
  <si>
    <t>L'attività prevedeva l'acquiso di un plug in per le mappe del sito</t>
  </si>
  <si>
    <t xml:space="preserve">Comunicazione interna ed esterna </t>
  </si>
  <si>
    <t>Comunicazione interna ed esterna</t>
  </si>
  <si>
    <t>Ricerca e documentazione</t>
  </si>
  <si>
    <t>Supporto logistico</t>
  </si>
  <si>
    <t xml:space="preserve">Logistica + acquisti materiale </t>
  </si>
  <si>
    <t xml:space="preserve">Digitale </t>
  </si>
  <si>
    <t>Acquisto materiale</t>
  </si>
  <si>
    <t>Logistica</t>
  </si>
  <si>
    <t>Casa del Volontariato</t>
  </si>
  <si>
    <t>Digitale</t>
  </si>
  <si>
    <t>Oneri generali</t>
  </si>
  <si>
    <t>Residui liberi</t>
  </si>
  <si>
    <t>oneri generali + sportelli</t>
  </si>
  <si>
    <t>Stima speso al 31-12-2024</t>
  </si>
  <si>
    <t>Proiezione Residui vincolati al 01-01-2025</t>
  </si>
  <si>
    <t>Proiezione residui liberi 2025</t>
  </si>
  <si>
    <t xml:space="preserve">È in corso l'ultimo video per chiudere la prima tranche </t>
  </si>
  <si>
    <t>di cui Personale - totale</t>
  </si>
  <si>
    <t>Residui liberi non programmati da annualità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</si>
</sst>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Calibri"/>
      <family val="2"/>
    </font>
    <font>
      <sz val="8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 applyAlignment="1">
      <alignment horizontal="left"/>
    </xf>
    <xf numFmtId="164" fontId="1" fillId="2" borderId="2" xfId="1" applyNumberFormat="1" applyFont="1" applyFill="1" applyBorder="1"/>
    <xf numFmtId="164" fontId="1" fillId="2" borderId="0" xfId="1" applyNumberFormat="1" applyFont="1" applyFill="1" applyBorder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3" xfId="0" applyFont="1" applyBorder="1"/>
    <xf numFmtId="0" fontId="1" fillId="0" borderId="4" xfId="0" applyFont="1" applyBorder="1" applyAlignment="1">
      <alignment horizontal="left"/>
    </xf>
    <xf numFmtId="164" fontId="4" fillId="0" borderId="3" xfId="1" applyNumberFormat="1" applyFont="1" applyFill="1" applyBorder="1" applyAlignment="1">
      <alignment horizontal="center" wrapText="1"/>
    </xf>
    <xf numFmtId="164" fontId="1" fillId="0" borderId="5" xfId="1" applyNumberFormat="1" applyFont="1" applyFill="1" applyBorder="1" applyAlignment="1">
      <alignment horizontal="right"/>
    </xf>
    <xf numFmtId="164" fontId="2" fillId="2" borderId="2" xfId="1" applyNumberFormat="1" applyFont="1" applyFill="1" applyBorder="1"/>
    <xf numFmtId="164" fontId="2" fillId="2" borderId="5" xfId="1" applyNumberFormat="1" applyFont="1" applyFill="1" applyBorder="1"/>
    <xf numFmtId="0" fontId="1" fillId="0" borderId="6" xfId="0" applyFont="1" applyBorder="1"/>
    <xf numFmtId="0" fontId="1" fillId="0" borderId="5" xfId="0" applyFont="1" applyBorder="1"/>
    <xf numFmtId="164" fontId="1" fillId="0" borderId="1" xfId="1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left"/>
    </xf>
    <xf numFmtId="164" fontId="0" fillId="0" borderId="0" xfId="0" applyNumberFormat="1"/>
    <xf numFmtId="164" fontId="1" fillId="0" borderId="0" xfId="1" applyNumberFormat="1" applyFont="1" applyFill="1" applyBorder="1" applyAlignment="1">
      <alignment horizontal="right"/>
    </xf>
    <xf numFmtId="0" fontId="1" fillId="0" borderId="2" xfId="0" applyFont="1" applyBorder="1"/>
    <xf numFmtId="164" fontId="1" fillId="0" borderId="2" xfId="1" applyNumberFormat="1" applyFont="1" applyFill="1" applyBorder="1" applyAlignment="1">
      <alignment horizontal="right"/>
    </xf>
    <xf numFmtId="0" fontId="1" fillId="0" borderId="7" xfId="0" applyFont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4" fontId="1" fillId="0" borderId="5" xfId="1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left"/>
    </xf>
    <xf numFmtId="164" fontId="1" fillId="0" borderId="5" xfId="0" applyNumberFormat="1" applyFont="1" applyBorder="1"/>
    <xf numFmtId="0" fontId="1" fillId="3" borderId="0" xfId="0" applyFont="1" applyFill="1"/>
    <xf numFmtId="0" fontId="1" fillId="3" borderId="4" xfId="0" applyFont="1" applyFill="1" applyBorder="1"/>
    <xf numFmtId="164" fontId="1" fillId="3" borderId="3" xfId="0" applyNumberFormat="1" applyFont="1" applyFill="1" applyBorder="1"/>
    <xf numFmtId="164" fontId="1" fillId="3" borderId="0" xfId="0" applyNumberFormat="1" applyFont="1" applyFill="1"/>
    <xf numFmtId="164" fontId="1" fillId="3" borderId="5" xfId="0" applyNumberFormat="1" applyFont="1" applyFill="1" applyBorder="1"/>
  </cellXfs>
  <cellStyles count="2">
    <cellStyle name="Normale" xfId="0" builtinId="0"/>
    <cellStyle name="Valuta 2" xfId="1" xr:uid="{D8D69ECA-6219-4B00-8B13-9E4F183EB4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A52A-B4AC-4A65-97BD-05E10EFC2CE4}">
  <dimension ref="A1:H50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9.140625" defaultRowHeight="12.75" x14ac:dyDescent="0.2"/>
  <cols>
    <col min="1" max="1" width="6.7109375" style="6" customWidth="1"/>
    <col min="2" max="2" width="56.42578125" style="7" customWidth="1"/>
    <col min="3" max="3" width="14.140625" style="5" bestFit="1" customWidth="1"/>
    <col min="4" max="4" width="14.140625" style="5" customWidth="1"/>
    <col min="5" max="5" width="14.140625" style="5" bestFit="1" customWidth="1"/>
    <col min="6" max="7" width="14" style="5" customWidth="1"/>
    <col min="8" max="8" width="9.5703125" style="6" bestFit="1" customWidth="1"/>
    <col min="9" max="16384" width="9.140625" style="6"/>
  </cols>
  <sheetData>
    <row r="1" spans="1:7" x14ac:dyDescent="0.2">
      <c r="A1" s="1"/>
      <c r="B1" s="2" t="s">
        <v>0</v>
      </c>
      <c r="C1" s="3">
        <f>SUM(C4,C16,C22,C27,C34,C36,C44)</f>
        <v>806940.2300000001</v>
      </c>
      <c r="D1" s="3">
        <f>SUM(D4,D16,D22,D27,D34,D36,D44)</f>
        <v>605993.08600000001</v>
      </c>
      <c r="E1" s="3">
        <f>SUM(E4,E16,E22,E27,E34,E36,E44)</f>
        <v>183296.766</v>
      </c>
      <c r="F1" s="3">
        <f>SUM(F4,F16,F22,F27,F34,F36,F44,F49)</f>
        <v>117638.04000000001</v>
      </c>
      <c r="G1" s="4" t="s">
        <v>1</v>
      </c>
    </row>
    <row r="2" spans="1:7" ht="6" customHeight="1" x14ac:dyDescent="0.2"/>
    <row r="3" spans="1:7" ht="42.75" x14ac:dyDescent="0.2">
      <c r="A3" s="8"/>
      <c r="B3" s="9" t="s">
        <v>2</v>
      </c>
      <c r="C3" s="10" t="s">
        <v>3</v>
      </c>
      <c r="D3" s="10" t="s">
        <v>42</v>
      </c>
      <c r="E3" s="10" t="s">
        <v>43</v>
      </c>
      <c r="F3" s="10" t="s">
        <v>44</v>
      </c>
      <c r="G3" s="10" t="s">
        <v>4</v>
      </c>
    </row>
    <row r="4" spans="1:7" x14ac:dyDescent="0.2">
      <c r="A4" s="1"/>
      <c r="B4" s="2" t="s">
        <v>5</v>
      </c>
      <c r="C4" s="12">
        <f>SUM(C5:C14)</f>
        <v>380310.05</v>
      </c>
      <c r="D4" s="12">
        <f>SUM(D5:D14)</f>
        <v>260302.16</v>
      </c>
      <c r="E4" s="12">
        <f>SUM(E5:E14)</f>
        <v>110054.51000000001</v>
      </c>
      <c r="F4" s="12">
        <f>SUM(F5:F14)</f>
        <v>9953.380000000001</v>
      </c>
      <c r="G4" s="13"/>
    </row>
    <row r="5" spans="1:7" customFormat="1" ht="15" x14ac:dyDescent="0.25">
      <c r="A5" s="14">
        <v>2021</v>
      </c>
      <c r="B5" s="15" t="s">
        <v>6</v>
      </c>
      <c r="C5" s="11">
        <v>7631.4500000000007</v>
      </c>
      <c r="D5" s="16">
        <v>0</v>
      </c>
      <c r="E5" s="16">
        <v>0</v>
      </c>
      <c r="F5" s="16">
        <v>7631.4500000000007</v>
      </c>
      <c r="G5" s="17" t="s">
        <v>7</v>
      </c>
    </row>
    <row r="6" spans="1:7" customFormat="1" ht="15" x14ac:dyDescent="0.25">
      <c r="A6" s="14">
        <v>2022</v>
      </c>
      <c r="B6" s="15" t="s">
        <v>8</v>
      </c>
      <c r="C6" s="11">
        <v>1487.7000000000007</v>
      </c>
      <c r="D6" s="16">
        <v>1487.7</v>
      </c>
      <c r="E6" s="11">
        <v>7.3896444519050419E-13</v>
      </c>
      <c r="F6" s="16">
        <v>0</v>
      </c>
      <c r="G6" s="11"/>
    </row>
    <row r="7" spans="1:7" customFormat="1" ht="15" x14ac:dyDescent="0.25">
      <c r="A7" s="14">
        <v>2022</v>
      </c>
      <c r="B7" s="15" t="s">
        <v>9</v>
      </c>
      <c r="C7" s="11">
        <v>4362.8500000000004</v>
      </c>
      <c r="D7" s="16">
        <v>2040.92</v>
      </c>
      <c r="E7" s="16">
        <v>0</v>
      </c>
      <c r="F7" s="16">
        <v>2321.9300000000003</v>
      </c>
      <c r="G7" s="17" t="s">
        <v>10</v>
      </c>
    </row>
    <row r="8" spans="1:7" customFormat="1" ht="15" x14ac:dyDescent="0.25">
      <c r="A8" s="14">
        <v>2023</v>
      </c>
      <c r="B8" s="15" t="s">
        <v>11</v>
      </c>
      <c r="C8" s="11">
        <v>32328.600000000002</v>
      </c>
      <c r="D8" s="16">
        <v>25324.83</v>
      </c>
      <c r="E8" s="11">
        <v>7003.7700000000041</v>
      </c>
      <c r="F8" s="16">
        <v>0</v>
      </c>
      <c r="G8" s="11"/>
    </row>
    <row r="9" spans="1:7" customFormat="1" ht="15" x14ac:dyDescent="0.25">
      <c r="A9" s="14">
        <v>2023</v>
      </c>
      <c r="B9" s="15" t="s">
        <v>12</v>
      </c>
      <c r="C9" s="11">
        <v>7957.2299999999959</v>
      </c>
      <c r="D9" s="16">
        <v>7957.23</v>
      </c>
      <c r="E9" s="11">
        <v>0</v>
      </c>
      <c r="F9" s="16">
        <v>0</v>
      </c>
      <c r="G9" s="11"/>
    </row>
    <row r="10" spans="1:7" customFormat="1" ht="15" x14ac:dyDescent="0.25">
      <c r="A10" s="14">
        <v>2023</v>
      </c>
      <c r="B10" s="15" t="s">
        <v>13</v>
      </c>
      <c r="C10" s="11">
        <v>76956.180000000008</v>
      </c>
      <c r="D10" s="16">
        <v>66708.759999999995</v>
      </c>
      <c r="E10" s="11">
        <v>10247.420000000013</v>
      </c>
      <c r="F10" s="16">
        <v>0</v>
      </c>
      <c r="G10" s="11"/>
    </row>
    <row r="11" spans="1:7" customFormat="1" ht="15" x14ac:dyDescent="0.25">
      <c r="A11" s="14">
        <v>2024</v>
      </c>
      <c r="B11" s="15" t="s">
        <v>14</v>
      </c>
      <c r="C11" s="11">
        <v>57145.37</v>
      </c>
      <c r="D11" s="16">
        <v>41530.700000000004</v>
      </c>
      <c r="E11" s="11">
        <v>15614.669999999998</v>
      </c>
      <c r="F11" s="16">
        <v>0</v>
      </c>
      <c r="G11" s="11"/>
    </row>
    <row r="12" spans="1:7" customFormat="1" ht="15" x14ac:dyDescent="0.25">
      <c r="A12" s="14">
        <v>2024</v>
      </c>
      <c r="B12" s="15" t="s">
        <v>15</v>
      </c>
      <c r="C12" s="11">
        <v>95735.790000000008</v>
      </c>
      <c r="D12" s="16">
        <v>38897.869999999995</v>
      </c>
      <c r="E12" s="11">
        <v>56837.919999999998</v>
      </c>
      <c r="F12" s="11">
        <v>0</v>
      </c>
      <c r="G12" s="11"/>
    </row>
    <row r="13" spans="1:7" customFormat="1" ht="15" x14ac:dyDescent="0.25">
      <c r="A13" s="14">
        <v>2024</v>
      </c>
      <c r="B13" s="15" t="s">
        <v>16</v>
      </c>
      <c r="C13" s="11">
        <v>56969.09</v>
      </c>
      <c r="D13" s="16">
        <v>56969.090000000004</v>
      </c>
      <c r="E13" s="11">
        <v>0</v>
      </c>
      <c r="F13" s="11">
        <v>0</v>
      </c>
      <c r="G13" s="11"/>
    </row>
    <row r="14" spans="1:7" customFormat="1" ht="15" x14ac:dyDescent="0.25">
      <c r="A14" s="14">
        <v>2024</v>
      </c>
      <c r="B14" s="15" t="s">
        <v>17</v>
      </c>
      <c r="C14" s="11">
        <v>39735.79</v>
      </c>
      <c r="D14" s="16">
        <v>19385.060000000001</v>
      </c>
      <c r="E14" s="11">
        <v>20350.73</v>
      </c>
      <c r="F14" s="11">
        <v>0</v>
      </c>
      <c r="G14" s="11"/>
    </row>
    <row r="15" spans="1:7" customFormat="1" ht="9" customHeight="1" x14ac:dyDescent="0.25">
      <c r="A15" s="14"/>
      <c r="B15" s="20"/>
      <c r="C15" s="21"/>
      <c r="D15" s="21"/>
      <c r="E15" s="21"/>
      <c r="F15" s="21"/>
      <c r="G15" s="19"/>
    </row>
    <row r="16" spans="1:7" x14ac:dyDescent="0.2">
      <c r="A16" s="1"/>
      <c r="B16" s="2" t="s">
        <v>18</v>
      </c>
      <c r="C16" s="12">
        <f>SUM(C17:C20)</f>
        <v>69935.271000000008</v>
      </c>
      <c r="D16" s="12">
        <f>SUM(D17:D20)</f>
        <v>53332.19</v>
      </c>
      <c r="E16" s="12">
        <f>SUM(E17:E20)</f>
        <v>16603.080000000005</v>
      </c>
      <c r="F16" s="12">
        <f>SUM(F17:F20)</f>
        <v>0</v>
      </c>
      <c r="G16" s="13"/>
    </row>
    <row r="17" spans="1:7" customFormat="1" ht="15" x14ac:dyDescent="0.25">
      <c r="A17" s="22">
        <v>2023</v>
      </c>
      <c r="B17" s="23" t="s">
        <v>19</v>
      </c>
      <c r="C17" s="11">
        <v>5783.3600000000006</v>
      </c>
      <c r="D17" s="16">
        <v>5783.3600000000006</v>
      </c>
      <c r="E17" s="11">
        <v>0</v>
      </c>
      <c r="F17" s="11">
        <v>0</v>
      </c>
      <c r="G17" s="11"/>
    </row>
    <row r="18" spans="1:7" customFormat="1" ht="15" x14ac:dyDescent="0.25">
      <c r="A18" s="22">
        <v>2023</v>
      </c>
      <c r="B18" s="23" t="s">
        <v>20</v>
      </c>
      <c r="C18" s="11">
        <v>4311.8700000000026</v>
      </c>
      <c r="D18" s="16">
        <v>4311.87</v>
      </c>
      <c r="E18" s="11">
        <v>2.7284841053187847E-12</v>
      </c>
      <c r="F18" s="11">
        <v>0</v>
      </c>
      <c r="G18" s="11"/>
    </row>
    <row r="19" spans="1:7" customFormat="1" ht="15" x14ac:dyDescent="0.25">
      <c r="A19" s="14">
        <v>2024</v>
      </c>
      <c r="B19" s="23" t="s">
        <v>19</v>
      </c>
      <c r="C19" s="11">
        <v>29920.020499999999</v>
      </c>
      <c r="D19" s="16">
        <v>22316.94</v>
      </c>
      <c r="E19" s="11">
        <v>7603.0800000000017</v>
      </c>
      <c r="F19" s="11">
        <v>0</v>
      </c>
      <c r="G19" s="11"/>
    </row>
    <row r="20" spans="1:7" customFormat="1" ht="15" x14ac:dyDescent="0.25">
      <c r="A20" s="14">
        <v>2024</v>
      </c>
      <c r="B20" s="23" t="s">
        <v>21</v>
      </c>
      <c r="C20" s="11">
        <v>29920.020499999999</v>
      </c>
      <c r="D20" s="16">
        <v>20920.02</v>
      </c>
      <c r="E20" s="11">
        <v>9000</v>
      </c>
      <c r="F20" s="11">
        <v>0</v>
      </c>
      <c r="G20" s="11"/>
    </row>
    <row r="21" spans="1:7" customFormat="1" ht="7.5" customHeight="1" x14ac:dyDescent="0.25">
      <c r="A21" s="14"/>
      <c r="B21" s="24"/>
      <c r="C21" s="21"/>
      <c r="D21" s="21"/>
      <c r="E21" s="21"/>
      <c r="F21" s="21"/>
      <c r="G21" s="19"/>
    </row>
    <row r="22" spans="1:7" x14ac:dyDescent="0.2">
      <c r="A22" s="1"/>
      <c r="B22" s="2" t="s">
        <v>22</v>
      </c>
      <c r="C22" s="12">
        <f>SUM(C23:C25)</f>
        <v>45026.813000000002</v>
      </c>
      <c r="D22" s="12">
        <f>SUM(D23:D25)</f>
        <v>21093.800000000003</v>
      </c>
      <c r="E22" s="12">
        <f>SUM(E23:E25)</f>
        <v>23933.010000000002</v>
      </c>
      <c r="F22" s="12">
        <f>SUM(F23:F25)</f>
        <v>0</v>
      </c>
      <c r="G22" s="12"/>
    </row>
    <row r="23" spans="1:7" customFormat="1" ht="15" x14ac:dyDescent="0.25">
      <c r="A23" s="22">
        <v>2022</v>
      </c>
      <c r="B23" s="15" t="s">
        <v>23</v>
      </c>
      <c r="C23" s="11">
        <v>10165.540000000001</v>
      </c>
      <c r="D23" s="16">
        <v>10165.540000000001</v>
      </c>
      <c r="E23" s="11">
        <v>0</v>
      </c>
      <c r="F23" s="11">
        <v>0</v>
      </c>
      <c r="G23" s="11"/>
    </row>
    <row r="24" spans="1:7" customFormat="1" ht="15" x14ac:dyDescent="0.25">
      <c r="A24" s="22">
        <v>2023</v>
      </c>
      <c r="B24" s="15" t="s">
        <v>23</v>
      </c>
      <c r="C24" s="11">
        <v>14933.01</v>
      </c>
      <c r="D24" s="16">
        <v>1000</v>
      </c>
      <c r="E24" s="11">
        <v>13933.01</v>
      </c>
      <c r="F24" s="11">
        <v>0</v>
      </c>
      <c r="G24" s="11"/>
    </row>
    <row r="25" spans="1:7" customFormat="1" ht="15" x14ac:dyDescent="0.25">
      <c r="A25" s="14">
        <v>2024</v>
      </c>
      <c r="B25" s="15" t="s">
        <v>23</v>
      </c>
      <c r="C25" s="11">
        <v>19928.262999999999</v>
      </c>
      <c r="D25" s="16">
        <v>9928.26</v>
      </c>
      <c r="E25" s="11">
        <v>10000</v>
      </c>
      <c r="F25" s="11">
        <v>0</v>
      </c>
      <c r="G25" s="11"/>
    </row>
    <row r="26" spans="1:7" customFormat="1" ht="15" x14ac:dyDescent="0.25">
      <c r="A26" s="14"/>
      <c r="B26" s="20"/>
      <c r="C26" s="21"/>
      <c r="D26" s="21"/>
      <c r="E26" s="21"/>
      <c r="F26" s="21"/>
      <c r="G26" s="19"/>
    </row>
    <row r="27" spans="1:7" x14ac:dyDescent="0.2">
      <c r="A27" s="1"/>
      <c r="B27" s="2" t="s">
        <v>24</v>
      </c>
      <c r="C27" s="12">
        <f>SUM(C28:C32)</f>
        <v>45433.058000000005</v>
      </c>
      <c r="D27" s="12">
        <f>SUM(D28:D32)</f>
        <v>28084.190000000002</v>
      </c>
      <c r="E27" s="12">
        <f>SUM(E28:E32)</f>
        <v>9651.8700000000026</v>
      </c>
      <c r="F27" s="12">
        <f>SUM(F28:F32)</f>
        <v>7697</v>
      </c>
      <c r="G27" s="12"/>
    </row>
    <row r="28" spans="1:7" x14ac:dyDescent="0.2">
      <c r="A28" s="22">
        <v>2021</v>
      </c>
      <c r="B28" s="15" t="s">
        <v>25</v>
      </c>
      <c r="C28" s="11">
        <v>7197</v>
      </c>
      <c r="D28" s="16">
        <v>4000</v>
      </c>
      <c r="E28" s="11">
        <v>0</v>
      </c>
      <c r="F28" s="11">
        <v>3197</v>
      </c>
      <c r="G28" s="17" t="s">
        <v>45</v>
      </c>
    </row>
    <row r="29" spans="1:7" customFormat="1" ht="15" x14ac:dyDescent="0.25">
      <c r="A29" s="22">
        <v>2022</v>
      </c>
      <c r="B29" s="23" t="s">
        <v>25</v>
      </c>
      <c r="C29" s="11">
        <v>3000</v>
      </c>
      <c r="D29" s="16">
        <v>0</v>
      </c>
      <c r="E29" s="11">
        <v>0</v>
      </c>
      <c r="F29" s="11">
        <v>3000</v>
      </c>
      <c r="G29" s="17" t="s">
        <v>26</v>
      </c>
    </row>
    <row r="30" spans="1:7" customFormat="1" ht="15" x14ac:dyDescent="0.25">
      <c r="A30" s="22">
        <v>2022</v>
      </c>
      <c r="B30" s="23" t="s">
        <v>27</v>
      </c>
      <c r="C30" s="11">
        <v>1800</v>
      </c>
      <c r="D30" s="16">
        <v>300</v>
      </c>
      <c r="E30" s="11">
        <v>0</v>
      </c>
      <c r="F30" s="11">
        <v>1500</v>
      </c>
      <c r="G30" s="17" t="s">
        <v>28</v>
      </c>
    </row>
    <row r="31" spans="1:7" customFormat="1" ht="15" x14ac:dyDescent="0.25">
      <c r="A31" s="22">
        <v>2023</v>
      </c>
      <c r="B31" s="23" t="s">
        <v>29</v>
      </c>
      <c r="C31" s="11">
        <v>15928.600000000002</v>
      </c>
      <c r="D31" s="16">
        <v>8571.94</v>
      </c>
      <c r="E31" s="11">
        <v>7356.6600000000017</v>
      </c>
      <c r="F31" s="11">
        <v>0</v>
      </c>
      <c r="G31" s="11"/>
    </row>
    <row r="32" spans="1:7" customFormat="1" ht="15" x14ac:dyDescent="0.25">
      <c r="A32" s="14">
        <v>2024</v>
      </c>
      <c r="B32" s="23" t="s">
        <v>30</v>
      </c>
      <c r="C32" s="11">
        <v>17507.457999999999</v>
      </c>
      <c r="D32" s="16">
        <v>15212.25</v>
      </c>
      <c r="E32" s="11">
        <v>2295.21</v>
      </c>
      <c r="F32" s="11">
        <v>0</v>
      </c>
      <c r="G32" s="11"/>
    </row>
    <row r="33" spans="1:8" customFormat="1" ht="15" x14ac:dyDescent="0.25">
      <c r="A33" s="14"/>
      <c r="B33" s="24"/>
      <c r="C33" s="21"/>
      <c r="D33" s="21"/>
      <c r="E33" s="21"/>
      <c r="F33" s="21"/>
      <c r="G33" s="19"/>
    </row>
    <row r="34" spans="1:8" x14ac:dyDescent="0.2">
      <c r="A34" s="1"/>
      <c r="B34" s="2" t="s">
        <v>31</v>
      </c>
      <c r="C34" s="12">
        <v>0</v>
      </c>
      <c r="D34" s="12">
        <v>0</v>
      </c>
      <c r="E34" s="12">
        <v>0</v>
      </c>
      <c r="F34" s="12">
        <v>0</v>
      </c>
      <c r="G34" s="12"/>
    </row>
    <row r="35" spans="1:8" customFormat="1" ht="15" x14ac:dyDescent="0.25">
      <c r="A35" s="14"/>
      <c r="B35" s="20"/>
      <c r="C35" s="21"/>
      <c r="D35" s="21"/>
      <c r="E35" s="21"/>
      <c r="F35" s="21"/>
      <c r="G35" s="19"/>
    </row>
    <row r="36" spans="1:8" x14ac:dyDescent="0.2">
      <c r="A36" s="1"/>
      <c r="B36" s="2" t="s">
        <v>32</v>
      </c>
      <c r="C36" s="12">
        <f>SUM(C37:C42)</f>
        <v>128214.61799999999</v>
      </c>
      <c r="D36" s="12">
        <f>SUM(D37:D42)</f>
        <v>105160.326</v>
      </c>
      <c r="E36" s="12">
        <f>SUM(E37:E42)</f>
        <v>23054.296000000002</v>
      </c>
      <c r="F36" s="12">
        <f>SUM(F37:F42)</f>
        <v>0</v>
      </c>
      <c r="G36" s="12"/>
    </row>
    <row r="37" spans="1:8" customFormat="1" ht="15" x14ac:dyDescent="0.25">
      <c r="A37" s="22">
        <v>2023</v>
      </c>
      <c r="B37" s="15" t="s">
        <v>33</v>
      </c>
      <c r="C37" s="11">
        <v>10437.61</v>
      </c>
      <c r="D37" s="16">
        <v>10437.61</v>
      </c>
      <c r="E37" s="11">
        <v>0</v>
      </c>
      <c r="F37" s="11">
        <v>0</v>
      </c>
      <c r="G37" s="11"/>
    </row>
    <row r="38" spans="1:8" customFormat="1" ht="15" x14ac:dyDescent="0.25">
      <c r="A38" s="22">
        <v>2023</v>
      </c>
      <c r="B38" s="15" t="s">
        <v>34</v>
      </c>
      <c r="C38" s="11">
        <v>7602.7500000000009</v>
      </c>
      <c r="D38" s="16">
        <v>2500.16</v>
      </c>
      <c r="E38" s="11">
        <v>5102.5900000000011</v>
      </c>
      <c r="F38" s="11">
        <v>0</v>
      </c>
      <c r="G38" s="11"/>
    </row>
    <row r="39" spans="1:8" customFormat="1" ht="15" x14ac:dyDescent="0.25">
      <c r="A39" s="14">
        <v>2024</v>
      </c>
      <c r="B39" s="15" t="s">
        <v>35</v>
      </c>
      <c r="C39" s="11">
        <v>20000</v>
      </c>
      <c r="D39" s="16">
        <v>17822.400000000001</v>
      </c>
      <c r="E39" s="11">
        <v>2177.6000000000004</v>
      </c>
      <c r="F39" s="11">
        <v>0</v>
      </c>
      <c r="G39" s="11"/>
    </row>
    <row r="40" spans="1:8" customFormat="1" ht="15" x14ac:dyDescent="0.25">
      <c r="A40" s="14">
        <v>2024</v>
      </c>
      <c r="B40" s="15" t="s">
        <v>36</v>
      </c>
      <c r="C40" s="11">
        <v>49169.205999999998</v>
      </c>
      <c r="D40" s="16">
        <v>39794.14</v>
      </c>
      <c r="E40" s="11">
        <f>C40-D40</f>
        <v>9375.0659999999989</v>
      </c>
      <c r="F40" s="11">
        <v>0</v>
      </c>
      <c r="G40" s="11"/>
      <c r="H40" s="18"/>
    </row>
    <row r="41" spans="1:8" customFormat="1" ht="15" x14ac:dyDescent="0.25">
      <c r="A41" s="14">
        <v>2024</v>
      </c>
      <c r="B41" s="15" t="s">
        <v>37</v>
      </c>
      <c r="C41" s="11">
        <v>26502.525999999998</v>
      </c>
      <c r="D41" s="11">
        <v>26502.525999999998</v>
      </c>
      <c r="E41" s="11">
        <f>C41-D41</f>
        <v>0</v>
      </c>
      <c r="F41" s="11">
        <v>0</v>
      </c>
      <c r="G41" s="11"/>
    </row>
    <row r="42" spans="1:8" customFormat="1" ht="15" x14ac:dyDescent="0.25">
      <c r="A42" s="14">
        <v>2024</v>
      </c>
      <c r="B42" s="15" t="s">
        <v>38</v>
      </c>
      <c r="C42" s="11">
        <v>14502.526</v>
      </c>
      <c r="D42" s="16">
        <v>8103.49</v>
      </c>
      <c r="E42" s="11">
        <v>6399.04</v>
      </c>
      <c r="F42" s="11">
        <v>0</v>
      </c>
      <c r="G42" s="11"/>
    </row>
    <row r="43" spans="1:8" customFormat="1" ht="15" x14ac:dyDescent="0.25">
      <c r="A43" s="14"/>
      <c r="B43" s="20"/>
      <c r="C43" s="21"/>
      <c r="D43" s="21"/>
      <c r="E43" s="21"/>
      <c r="F43" s="21"/>
      <c r="G43" s="19"/>
    </row>
    <row r="44" spans="1:8" x14ac:dyDescent="0.2">
      <c r="A44" s="1"/>
      <c r="B44" s="2" t="s">
        <v>39</v>
      </c>
      <c r="C44" s="12">
        <f>SUM(C45:C46)</f>
        <v>138020.42000000001</v>
      </c>
      <c r="D44" s="12">
        <f>SUM(D45:D46)</f>
        <v>138020.42000000001</v>
      </c>
      <c r="E44" s="12">
        <f>SUM(E45:E46)</f>
        <v>4.5474735088646412E-12</v>
      </c>
      <c r="F44" s="12">
        <f>SUM(F45:F47)</f>
        <v>0</v>
      </c>
      <c r="G44" s="12"/>
    </row>
    <row r="45" spans="1:8" customFormat="1" ht="15" x14ac:dyDescent="0.25">
      <c r="A45" s="6">
        <v>2023</v>
      </c>
      <c r="B45" s="15" t="s">
        <v>39</v>
      </c>
      <c r="C45" s="25">
        <v>1339.3800000000047</v>
      </c>
      <c r="D45" s="16">
        <v>1339.38</v>
      </c>
      <c r="E45" s="11">
        <f>C45-D45</f>
        <v>4.5474735088646412E-12</v>
      </c>
      <c r="F45" s="11"/>
      <c r="G45" s="11"/>
    </row>
    <row r="46" spans="1:8" customFormat="1" ht="15" x14ac:dyDescent="0.25">
      <c r="A46" s="6">
        <v>2024</v>
      </c>
      <c r="B46" s="26" t="s">
        <v>41</v>
      </c>
      <c r="C46" s="27">
        <v>136681.04</v>
      </c>
      <c r="D46" s="16">
        <v>136681.04</v>
      </c>
      <c r="E46" s="11">
        <f>C46-D46</f>
        <v>0</v>
      </c>
      <c r="F46" s="11">
        <v>0</v>
      </c>
      <c r="G46" s="11"/>
    </row>
    <row r="47" spans="1:8" x14ac:dyDescent="0.2">
      <c r="A47" s="28">
        <v>2024</v>
      </c>
      <c r="B47" s="29" t="s">
        <v>46</v>
      </c>
      <c r="C47" s="30">
        <v>192845.23</v>
      </c>
      <c r="D47" s="31"/>
      <c r="E47" s="31"/>
      <c r="F47" s="31"/>
      <c r="G47" s="32"/>
    </row>
    <row r="48" spans="1:8" customFormat="1" ht="15" x14ac:dyDescent="0.25">
      <c r="A48" s="14"/>
      <c r="B48" s="20"/>
      <c r="C48" s="21"/>
      <c r="D48" s="21"/>
      <c r="E48" s="21"/>
      <c r="F48" s="21"/>
      <c r="G48" s="19"/>
    </row>
    <row r="49" spans="1:7" x14ac:dyDescent="0.2">
      <c r="A49" s="1"/>
      <c r="B49" s="2" t="s">
        <v>40</v>
      </c>
      <c r="C49" s="12"/>
      <c r="D49" s="12"/>
      <c r="E49" s="12"/>
      <c r="F49" s="12">
        <f>SUM(F50:F51)</f>
        <v>99987.66</v>
      </c>
      <c r="G49" s="12"/>
    </row>
    <row r="50" spans="1:7" customFormat="1" ht="15" x14ac:dyDescent="0.25">
      <c r="A50" s="6"/>
      <c r="B50" s="15" t="s">
        <v>47</v>
      </c>
      <c r="C50" s="11"/>
      <c r="D50" s="11"/>
      <c r="E50" s="11"/>
      <c r="F50" s="11">
        <v>99987.66</v>
      </c>
      <c r="G5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resoconto residui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2024-11-05T14:39:17Z</dcterms:created>
  <dcterms:modified xsi:type="dcterms:W3CDTF">2024-11-05T17:52:11Z</dcterms:modified>
</cp:coreProperties>
</file>